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0FA5D563-7B27-49B8-9972-B9913A6A2108}" xr6:coauthVersionLast="47" xr6:coauthVersionMax="47" xr10:uidLastSave="{00000000-0000-0000-0000-000000000000}"/>
  <bookViews>
    <workbookView xWindow="-120" yWindow="-120" windowWidth="29040" windowHeight="15720" xr2:uid="{9EB92D3B-1F7C-46FB-B44E-ABFE31AEBCA9}"/>
  </bookViews>
  <sheets>
    <sheet name="2 lentelė" sheetId="2" r:id="rId1"/>
  </sheets>
  <definedNames>
    <definedName name="_xlnm.Print_Titles" localSheetId="0">'2 lentelė'!$8:$8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E53" i="2"/>
  <c r="C53" i="2"/>
  <c r="E57" i="2"/>
  <c r="D57" i="2"/>
  <c r="C57" i="2"/>
  <c r="E56" i="2"/>
  <c r="D56" i="2"/>
  <c r="C56" i="2"/>
  <c r="E55" i="2"/>
  <c r="D55" i="2"/>
  <c r="C55" i="2"/>
  <c r="E54" i="2"/>
  <c r="D54" i="2"/>
  <c r="C54" i="2"/>
  <c r="D51" i="2" l="1"/>
  <c r="D60" i="2" s="1"/>
  <c r="C51" i="2"/>
  <c r="C60" i="2" s="1"/>
  <c r="C62" i="2" s="1"/>
  <c r="E51" i="2"/>
  <c r="E60" i="2" s="1"/>
  <c r="E62" i="2" l="1"/>
  <c r="D62" i="2"/>
</calcChain>
</file>

<file path=xl/sharedStrings.xml><?xml version="1.0" encoding="utf-8"?>
<sst xmlns="http://schemas.openxmlformats.org/spreadsheetml/2006/main" count="95" uniqueCount="72">
  <si>
    <t>Programos uždavinio, priemonės kodas ir požymis</t>
  </si>
  <si>
    <t>Tikslo, uždavinio, priemonės pavadinimas, finansavimo šaltiniai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</si>
  <si>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</si>
  <si>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</si>
  <si>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</si>
  <si>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</si>
  <si>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</si>
  <si>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</si>
  <si>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</si>
  <si>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</si>
  <si>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Asignavimų ir kitų lėšų pokytis, palyginti su ankstesnių metų patvirtintų asignavimų ir kitų lėšų planu</t>
  </si>
  <si>
    <t>tūkst. eurų</t>
  </si>
  <si>
    <t>02-01</t>
  </si>
  <si>
    <t>02-01-01</t>
  </si>
  <si>
    <t>Prižiūrėti kaimiškųjų seniūnijų viešąją infrastruktūrą</t>
  </si>
  <si>
    <t>Kaimiškųjų seniūnijų civilinių kapinių priežiūra, atliekų tvarkymas</t>
  </si>
  <si>
    <t>02-01-01-02</t>
  </si>
  <si>
    <t>Viešųjų pirčių paslaugų užtikrinimas</t>
  </si>
  <si>
    <t>02-01-01-03</t>
  </si>
  <si>
    <t>Parama kaimo bendruomenėms ir žemdirbių organizacijoms</t>
  </si>
  <si>
    <t>02-01-01-04</t>
  </si>
  <si>
    <t>Gatvių priežiūra ir apšvietimo tinklų eksploatavimas</t>
  </si>
  <si>
    <t>02-01-01-06</t>
  </si>
  <si>
    <t>02-01-01-07</t>
  </si>
  <si>
    <t>02-02</t>
  </si>
  <si>
    <t>02-02-01</t>
  </si>
  <si>
    <t>Sudaryti palankias sąlygas rajono ūkio subjektų veiklai</t>
  </si>
  <si>
    <t>Suteikti paslaugas Mažeikių rajono ūkio subjektams</t>
  </si>
  <si>
    <t>02-02-01-01</t>
  </si>
  <si>
    <t>02-02-02</t>
  </si>
  <si>
    <t>Užtikrinti tinkamą melioracijos sistemų ir statinių būklę</t>
  </si>
  <si>
    <t>02-02-02-01</t>
  </si>
  <si>
    <t>Pralaidų,  tiltų rekonstrukcija ir remontas</t>
  </si>
  <si>
    <t>02-02-02-02</t>
  </si>
  <si>
    <t>Magistralinių melioracijos griovių rekonstrukcija ir remontas</t>
  </si>
  <si>
    <t>02-02-02-03</t>
  </si>
  <si>
    <t>Pasenusių drenažo sistemų rekonstrukcija ir remontas</t>
  </si>
  <si>
    <t>Melioracijos ir hidrotechninių statinių priežiūra</t>
  </si>
  <si>
    <t>02-02-02-04</t>
  </si>
  <si>
    <t>02-02-02-05</t>
  </si>
  <si>
    <t>Melioruotų žemių ir įrenginių apskaita, projektavimas, ekspertizė ir techninė priežiūra</t>
  </si>
  <si>
    <t>02-02-02-08</t>
  </si>
  <si>
    <t>Investicijos į melioracijos sistemas</t>
  </si>
  <si>
    <t>1.3.1.3.</t>
  </si>
  <si>
    <t>1.3.1.4.  1.3.2.1.  1.3.2.2.</t>
  </si>
  <si>
    <t>1.3.1.2.</t>
  </si>
  <si>
    <t>1.3.1.1.</t>
  </si>
  <si>
    <t>Parama Šiaurės vakarų Lietuvos vietos veiklos grupei</t>
  </si>
  <si>
    <t>Išlaidos žemės ūkio skyriaus išduodamiems pažymėjimams įsigyti</t>
  </si>
  <si>
    <t>Iš viso programai</t>
  </si>
  <si>
    <t>Iš jų – regioninių pažangos priemonių lėšos</t>
  </si>
  <si>
    <r>
      <t xml:space="preserve">Pajamos savarankiškoms funkcijoms atlikti </t>
    </r>
    <r>
      <rPr>
        <b/>
        <sz val="12"/>
        <color rgb="FF000000"/>
        <rFont val="Times New Roman"/>
        <family val="1"/>
        <charset val="186"/>
      </rPr>
      <t>5(SFA)</t>
    </r>
  </si>
  <si>
    <r>
      <t xml:space="preserve">Biudžetinių įstaigų ir specialiųjų programų pajamos </t>
    </r>
    <r>
      <rPr>
        <b/>
        <sz val="12"/>
        <rFont val="Times New Roman"/>
        <family val="1"/>
        <charset val="186"/>
      </rPr>
      <t>5(SP)</t>
    </r>
  </si>
  <si>
    <r>
      <t xml:space="preserve">Europos Sąjungos paramos lėšos </t>
    </r>
    <r>
      <rPr>
        <b/>
        <sz val="12"/>
        <rFont val="Times New Roman"/>
        <family val="1"/>
        <charset val="186"/>
      </rPr>
      <t>3 (ES)</t>
    </r>
  </si>
  <si>
    <r>
      <t xml:space="preserve">Skolintos lėšos (iš Savivaldybės paskolų) </t>
    </r>
    <r>
      <rPr>
        <b/>
        <sz val="12"/>
        <rFont val="Times New Roman"/>
        <family val="1"/>
        <charset val="186"/>
      </rPr>
      <t>5(P-BK)</t>
    </r>
  </si>
  <si>
    <r>
      <t xml:space="preserve">Dotacija valstybinėms (valstybės perduotoms savivaldybėms) funkcijoms atlikti (melioracijai) </t>
    </r>
    <r>
      <rPr>
        <b/>
        <sz val="12"/>
        <rFont val="Times New Roman"/>
        <family val="1"/>
        <charset val="186"/>
      </rPr>
      <t>4(MEL)</t>
    </r>
  </si>
  <si>
    <r>
      <t>Pajamos savarankiškoms funkcijoms atlikti</t>
    </r>
    <r>
      <rPr>
        <b/>
        <sz val="12"/>
        <color rgb="FF000000"/>
        <rFont val="Times New Roman"/>
        <family val="1"/>
        <charset val="186"/>
      </rPr>
      <t xml:space="preserve"> 5(SFA)</t>
    </r>
  </si>
  <si>
    <r>
      <t xml:space="preserve">Valstybės biudžeto lėšos ES projektams finansuoti </t>
    </r>
    <r>
      <rPr>
        <b/>
        <sz val="12"/>
        <rFont val="Times New Roman"/>
        <family val="1"/>
        <charset val="186"/>
      </rPr>
      <t>4(ES)</t>
    </r>
  </si>
  <si>
    <t xml:space="preserve">2. Kiti šaltiniai </t>
  </si>
  <si>
    <r>
      <t xml:space="preserve">Europos Sąjungos paramos lėšos </t>
    </r>
    <r>
      <rPr>
        <b/>
        <sz val="12"/>
        <rFont val="Times New Roman"/>
        <family val="1"/>
        <charset val="186"/>
      </rPr>
      <t>3(ES)</t>
    </r>
  </si>
  <si>
    <r>
      <t>IŠ VISO programai finansuoti pagal finansavimo šaltinius (</t>
    </r>
    <r>
      <rPr>
        <sz val="12"/>
        <color theme="1"/>
        <rFont val="Times New Roman"/>
        <family val="1"/>
        <charset val="186"/>
      </rPr>
      <t>1 ir 2 punktai)</t>
    </r>
  </si>
  <si>
    <t>Didinti gyvenamosios aplinkos patrauklumą Mažeikių rajono kaimiškosiose vietovėse</t>
  </si>
  <si>
    <t>Savivaldy-bės strategi-nio plėtros plano priemonės kodas</t>
  </si>
  <si>
    <t>Mažeikių rajono savivaldybės</t>
  </si>
  <si>
    <t>priedas</t>
  </si>
  <si>
    <t>2024 metų asignavi-mai ir kitos lėšos</t>
  </si>
  <si>
    <t>2025 metų asigna-vimai ir kitos lėšos</t>
  </si>
  <si>
    <t>2026 metų asigna-vimai ir kitos lėšos</t>
  </si>
  <si>
    <t>Lentelė. 2024–2026 metų Kaimo teritorijų vystymo ir žemės ūkio plėtros programos tikslai, uždaviniai, priemonės, finansavimo šaltiniai, asignavimai ir kitos lėšos</t>
  </si>
  <si>
    <t>____________________</t>
  </si>
  <si>
    <t>plėtros programos 2024–2026 metams</t>
  </si>
  <si>
    <t xml:space="preserve">Kaimo teritorijų vystymo ir žemės ūkio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</si>
</sst>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164" fontId="4" fillId="2" borderId="5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justify" vertical="center" wrapText="1"/>
    </xf>
    <xf numFmtId="0" fontId="1" fillId="0" borderId="0" xfId="0" applyFont="1"/>
    <xf numFmtId="165" fontId="4" fillId="0" borderId="1" xfId="0" applyNumberFormat="1" applyFont="1" applyBorder="1" applyAlignment="1">
      <alignment vertical="center" wrapText="1"/>
    </xf>
    <xf numFmtId="165" fontId="1" fillId="0" borderId="6" xfId="0" applyNumberFormat="1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/>
    </xf>
    <xf numFmtId="165" fontId="1" fillId="0" borderId="6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C6670A72-580F-4144-8C01-D8D997518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2E85-FD80-4919-9B8A-89152EA2ECE8}">
  <dimension ref="A1:K65"/>
  <sheetViews>
    <sheetView tabSelected="1" workbookViewId="0">
      <selection activeCell="I7" sqref="I7"/>
    </sheetView>
  </sheetViews>
  <sheetFormatPr defaultColWidth="9.140625" defaultRowHeight="15.75" x14ac:dyDescent="0.25"/>
  <cols>
    <col min="1" max="1" width="12.42578125" style="17" customWidth="1"/>
    <col min="2" max="2" width="34.5703125" style="17" customWidth="1"/>
    <col min="3" max="3" width="9.7109375" style="17" customWidth="1"/>
    <col min="4" max="4" width="8.140625" style="17" customWidth="1"/>
    <col min="5" max="5" width="9.140625" style="17" customWidth="1"/>
    <col min="6" max="6" width="10.7109375" style="17" customWidth="1"/>
    <col min="7" max="7" width="1.140625" style="17" customWidth="1"/>
    <col min="8" max="16384" width="9.140625" style="17"/>
  </cols>
  <sheetData>
    <row r="1" spans="1:11" x14ac:dyDescent="0.25">
      <c r="C1" s="48" t="s">
        <v>63</v>
      </c>
      <c r="D1" s="48"/>
      <c r="E1" s="48"/>
      <c r="F1" s="48"/>
    </row>
    <row r="2" spans="1:11" x14ac:dyDescent="0.25">
      <c r="C2" s="48" t="s">
        <v>71</v>
      </c>
      <c r="D2" s="48"/>
      <c r="E2" s="48"/>
      <c r="F2" s="48"/>
    </row>
    <row r="3" spans="1:11" x14ac:dyDescent="0.25">
      <c r="C3" s="48" t="s">
        <v>70</v>
      </c>
      <c r="D3" s="48"/>
      <c r="E3" s="48"/>
      <c r="F3" s="48"/>
    </row>
    <row r="4" spans="1:11" x14ac:dyDescent="0.25">
      <c r="C4" s="48" t="s">
        <v>64</v>
      </c>
      <c r="D4" s="48"/>
      <c r="E4" s="48"/>
      <c r="F4" s="48"/>
    </row>
    <row r="6" spans="1:11" ht="35.25" customHeight="1" x14ac:dyDescent="0.25">
      <c r="A6" s="50" t="s">
        <v>68</v>
      </c>
      <c r="B6" s="50"/>
      <c r="C6" s="50"/>
      <c r="D6" s="50"/>
      <c r="E6" s="50"/>
      <c r="F6" s="50"/>
    </row>
    <row r="7" spans="1:11" x14ac:dyDescent="0.25">
      <c r="F7" s="21" t="s">
        <v>11</v>
      </c>
    </row>
    <row r="8" spans="1:11" ht="114" customHeight="1" x14ac:dyDescent="0.25">
      <c r="A8" s="22" t="s">
        <v>0</v>
      </c>
      <c r="B8" s="22" t="s">
        <v>1</v>
      </c>
      <c r="C8" s="22" t="s">
        <v>65</v>
      </c>
      <c r="D8" s="22" t="s">
        <v>66</v>
      </c>
      <c r="E8" s="22" t="s">
        <v>67</v>
      </c>
      <c r="F8" s="22" t="s">
        <v>62</v>
      </c>
    </row>
    <row r="9" spans="1:11" ht="12" customHeight="1" x14ac:dyDescent="0.2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</row>
    <row r="10" spans="1:11" ht="33" customHeight="1" x14ac:dyDescent="0.25">
      <c r="A10" s="4" t="s">
        <v>12</v>
      </c>
      <c r="B10" s="52" t="s">
        <v>61</v>
      </c>
      <c r="C10" s="53"/>
      <c r="D10" s="53"/>
      <c r="E10" s="54"/>
      <c r="F10" s="24"/>
      <c r="J10" s="43"/>
    </row>
    <row r="11" spans="1:11" ht="18" customHeight="1" x14ac:dyDescent="0.25">
      <c r="A11" s="4" t="s">
        <v>13</v>
      </c>
      <c r="B11" s="52" t="s">
        <v>14</v>
      </c>
      <c r="C11" s="53"/>
      <c r="D11" s="53"/>
      <c r="E11" s="54"/>
      <c r="F11" s="24"/>
      <c r="J11" s="43"/>
    </row>
    <row r="12" spans="1:11" ht="33" customHeight="1" x14ac:dyDescent="0.25">
      <c r="A12" s="3" t="s">
        <v>16</v>
      </c>
      <c r="B12" s="32" t="s">
        <v>15</v>
      </c>
      <c r="C12" s="18"/>
      <c r="D12" s="18"/>
      <c r="E12" s="18"/>
      <c r="F12" s="3" t="s">
        <v>43</v>
      </c>
      <c r="I12" s="46"/>
      <c r="J12" s="43"/>
      <c r="K12" s="46"/>
    </row>
    <row r="13" spans="1:11" ht="33" customHeight="1" x14ac:dyDescent="0.25">
      <c r="A13" s="5"/>
      <c r="B13" s="31" t="s">
        <v>51</v>
      </c>
      <c r="C13" s="44">
        <v>210.89999999999998</v>
      </c>
      <c r="D13" s="44">
        <v>238.10000000000002</v>
      </c>
      <c r="E13" s="44">
        <v>247.9</v>
      </c>
      <c r="F13" s="3"/>
    </row>
    <row r="14" spans="1:11" ht="18.75" customHeight="1" x14ac:dyDescent="0.25">
      <c r="A14" s="5" t="s">
        <v>18</v>
      </c>
      <c r="B14" s="33" t="s">
        <v>17</v>
      </c>
      <c r="C14" s="40"/>
      <c r="D14" s="40"/>
      <c r="E14" s="40"/>
      <c r="F14" s="3" t="s">
        <v>43</v>
      </c>
    </row>
    <row r="15" spans="1:11" ht="33" customHeight="1" x14ac:dyDescent="0.25">
      <c r="A15" s="5"/>
      <c r="B15" s="8" t="s">
        <v>51</v>
      </c>
      <c r="C15" s="44">
        <v>47.4</v>
      </c>
      <c r="D15" s="44">
        <v>54.6</v>
      </c>
      <c r="E15" s="44">
        <v>60.099999999999994</v>
      </c>
      <c r="F15" s="3"/>
    </row>
    <row r="16" spans="1:11" ht="33.75" customHeight="1" x14ac:dyDescent="0.25">
      <c r="A16" s="5"/>
      <c r="B16" s="34" t="s">
        <v>52</v>
      </c>
      <c r="C16" s="41">
        <v>5.6999999999999993</v>
      </c>
      <c r="D16" s="42">
        <v>5.6999999999999993</v>
      </c>
      <c r="E16" s="42">
        <v>5.8000000000000007</v>
      </c>
      <c r="F16" s="3"/>
    </row>
    <row r="17" spans="1:9" ht="49.5" customHeight="1" x14ac:dyDescent="0.25">
      <c r="A17" s="5" t="s">
        <v>20</v>
      </c>
      <c r="B17" s="8" t="s">
        <v>19</v>
      </c>
      <c r="C17" s="41"/>
      <c r="D17" s="42"/>
      <c r="E17" s="42"/>
      <c r="F17" s="3" t="s">
        <v>44</v>
      </c>
      <c r="I17" s="45"/>
    </row>
    <row r="18" spans="1:9" ht="33.75" customHeight="1" x14ac:dyDescent="0.25">
      <c r="A18" s="5"/>
      <c r="B18" s="8" t="s">
        <v>51</v>
      </c>
      <c r="C18" s="41">
        <v>50</v>
      </c>
      <c r="D18" s="42">
        <v>50</v>
      </c>
      <c r="E18" s="42">
        <v>50</v>
      </c>
      <c r="F18" s="3"/>
      <c r="I18" s="46"/>
    </row>
    <row r="19" spans="1:9" ht="31.5" x14ac:dyDescent="0.25">
      <c r="A19" s="5" t="s">
        <v>22</v>
      </c>
      <c r="B19" s="8" t="s">
        <v>21</v>
      </c>
      <c r="C19" s="41"/>
      <c r="D19" s="42"/>
      <c r="E19" s="42"/>
      <c r="F19" s="3" t="s">
        <v>43</v>
      </c>
    </row>
    <row r="20" spans="1:9" ht="33.75" customHeight="1" x14ac:dyDescent="0.25">
      <c r="A20" s="5"/>
      <c r="B20" s="8" t="s">
        <v>51</v>
      </c>
      <c r="C20" s="42">
        <v>76.900000000000006</v>
      </c>
      <c r="D20" s="42">
        <v>125.9</v>
      </c>
      <c r="E20" s="42">
        <v>144.39999999999998</v>
      </c>
      <c r="F20" s="3"/>
    </row>
    <row r="21" spans="1:9" ht="53.25" customHeight="1" x14ac:dyDescent="0.25">
      <c r="A21" s="5" t="s">
        <v>23</v>
      </c>
      <c r="B21" s="8" t="s">
        <v>47</v>
      </c>
      <c r="C21" s="41"/>
      <c r="D21" s="42"/>
      <c r="E21" s="42"/>
      <c r="F21" s="3" t="s">
        <v>44</v>
      </c>
    </row>
    <row r="22" spans="1:9" ht="33.75" customHeight="1" x14ac:dyDescent="0.25">
      <c r="A22" s="5"/>
      <c r="B22" s="8" t="s">
        <v>51</v>
      </c>
      <c r="C22" s="41">
        <v>3</v>
      </c>
      <c r="D22" s="42">
        <v>3</v>
      </c>
      <c r="E22" s="42">
        <v>3</v>
      </c>
      <c r="F22" s="3"/>
    </row>
    <row r="23" spans="1:9" x14ac:dyDescent="0.25">
      <c r="A23" s="4" t="s">
        <v>24</v>
      </c>
      <c r="B23" s="9" t="s">
        <v>26</v>
      </c>
      <c r="C23" s="6"/>
      <c r="D23" s="6"/>
      <c r="E23" s="7"/>
      <c r="F23" s="3"/>
    </row>
    <row r="24" spans="1:9" x14ac:dyDescent="0.25">
      <c r="A24" s="4" t="s">
        <v>25</v>
      </c>
      <c r="B24" s="55" t="s">
        <v>27</v>
      </c>
      <c r="C24" s="56"/>
      <c r="D24" s="56"/>
      <c r="E24" s="57"/>
      <c r="F24" s="3"/>
    </row>
    <row r="25" spans="1:9" ht="35.25" customHeight="1" x14ac:dyDescent="0.25">
      <c r="A25" s="5" t="s">
        <v>28</v>
      </c>
      <c r="B25" s="35" t="s">
        <v>48</v>
      </c>
      <c r="C25" s="13"/>
      <c r="D25" s="14"/>
      <c r="E25" s="14"/>
      <c r="F25" s="3" t="s">
        <v>45</v>
      </c>
    </row>
    <row r="26" spans="1:9" ht="35.25" customHeight="1" x14ac:dyDescent="0.25">
      <c r="A26" s="4"/>
      <c r="B26" s="35" t="s">
        <v>51</v>
      </c>
      <c r="C26" s="15">
        <v>10.8</v>
      </c>
      <c r="D26" s="16">
        <v>10.199999999999999</v>
      </c>
      <c r="E26" s="16">
        <v>10.199999999999999</v>
      </c>
      <c r="F26" s="3"/>
    </row>
    <row r="27" spans="1:9" x14ac:dyDescent="0.25">
      <c r="A27" s="4" t="s">
        <v>29</v>
      </c>
      <c r="B27" s="55" t="s">
        <v>30</v>
      </c>
      <c r="C27" s="56"/>
      <c r="D27" s="56"/>
      <c r="E27" s="57"/>
      <c r="F27" s="3"/>
    </row>
    <row r="28" spans="1:9" ht="31.5" customHeight="1" x14ac:dyDescent="0.25">
      <c r="A28" s="5" t="s">
        <v>31</v>
      </c>
      <c r="B28" s="10" t="s">
        <v>32</v>
      </c>
      <c r="C28" s="26"/>
      <c r="D28" s="27"/>
      <c r="E28" s="27"/>
      <c r="F28" s="3" t="s">
        <v>46</v>
      </c>
    </row>
    <row r="29" spans="1:9" ht="15.75" hidden="1" customHeight="1" x14ac:dyDescent="0.25">
      <c r="A29" s="5"/>
      <c r="B29" s="28" t="s">
        <v>53</v>
      </c>
      <c r="C29" s="19"/>
      <c r="D29" s="20"/>
      <c r="E29" s="20"/>
      <c r="F29" s="3"/>
    </row>
    <row r="30" spans="1:9" ht="30.75" hidden="1" customHeight="1" x14ac:dyDescent="0.25">
      <c r="A30" s="5"/>
      <c r="B30" s="29" t="s">
        <v>54</v>
      </c>
      <c r="C30" s="19"/>
      <c r="D30" s="20"/>
      <c r="E30" s="20"/>
      <c r="F30" s="3"/>
    </row>
    <row r="31" spans="1:9" ht="36" customHeight="1" x14ac:dyDescent="0.25">
      <c r="A31" s="5"/>
      <c r="B31" s="8" t="s">
        <v>51</v>
      </c>
      <c r="C31" s="19">
        <v>179.7</v>
      </c>
      <c r="D31" s="20">
        <v>0</v>
      </c>
      <c r="E31" s="20">
        <v>0</v>
      </c>
      <c r="F31" s="3"/>
    </row>
    <row r="32" spans="1:9" ht="65.25" customHeight="1" x14ac:dyDescent="0.25">
      <c r="A32" s="5"/>
      <c r="B32" s="12" t="s">
        <v>55</v>
      </c>
      <c r="C32" s="19">
        <v>30.1</v>
      </c>
      <c r="D32" s="20">
        <v>35.299999999999997</v>
      </c>
      <c r="E32" s="20">
        <v>35.299999999999997</v>
      </c>
      <c r="F32" s="3"/>
    </row>
    <row r="33" spans="1:6" ht="31.5" x14ac:dyDescent="0.25">
      <c r="A33" s="5" t="s">
        <v>33</v>
      </c>
      <c r="B33" s="11" t="s">
        <v>34</v>
      </c>
      <c r="C33" s="19"/>
      <c r="D33" s="20"/>
      <c r="E33" s="20"/>
      <c r="F33" s="3" t="s">
        <v>46</v>
      </c>
    </row>
    <row r="34" spans="1:6" ht="34.5" hidden="1" customHeight="1" x14ac:dyDescent="0.25">
      <c r="A34" s="5"/>
      <c r="B34" s="28" t="s">
        <v>53</v>
      </c>
      <c r="C34" s="19"/>
      <c r="D34" s="20"/>
      <c r="E34" s="20"/>
      <c r="F34" s="3"/>
    </row>
    <row r="35" spans="1:6" ht="0.75" customHeight="1" x14ac:dyDescent="0.25">
      <c r="A35" s="5"/>
      <c r="B35" s="25" t="s">
        <v>56</v>
      </c>
      <c r="C35" s="19"/>
      <c r="D35" s="20"/>
      <c r="E35" s="20"/>
      <c r="F35" s="3"/>
    </row>
    <row r="36" spans="1:6" ht="63" customHeight="1" x14ac:dyDescent="0.25">
      <c r="A36" s="5"/>
      <c r="B36" s="12" t="s">
        <v>55</v>
      </c>
      <c r="C36" s="19">
        <v>103.9</v>
      </c>
      <c r="D36" s="20">
        <v>97.7</v>
      </c>
      <c r="E36" s="20">
        <v>97.7</v>
      </c>
      <c r="F36" s="3"/>
    </row>
    <row r="37" spans="1:6" ht="33.75" customHeight="1" x14ac:dyDescent="0.25">
      <c r="A37" s="5" t="s">
        <v>35</v>
      </c>
      <c r="B37" s="36" t="s">
        <v>36</v>
      </c>
      <c r="C37" s="19"/>
      <c r="D37" s="20"/>
      <c r="E37" s="20"/>
      <c r="F37" s="3" t="s">
        <v>46</v>
      </c>
    </row>
    <row r="38" spans="1:6" ht="22.5" hidden="1" customHeight="1" x14ac:dyDescent="0.25">
      <c r="A38" s="5"/>
      <c r="B38" s="37" t="s">
        <v>53</v>
      </c>
      <c r="C38" s="19"/>
      <c r="D38" s="20"/>
      <c r="E38" s="20"/>
      <c r="F38" s="3"/>
    </row>
    <row r="39" spans="1:6" ht="39" customHeight="1" x14ac:dyDescent="0.25">
      <c r="A39" s="5"/>
      <c r="B39" s="8" t="s">
        <v>51</v>
      </c>
      <c r="C39" s="19">
        <v>26</v>
      </c>
      <c r="D39" s="20">
        <v>28</v>
      </c>
      <c r="E39" s="20">
        <v>30</v>
      </c>
      <c r="F39" s="3"/>
    </row>
    <row r="40" spans="1:6" ht="63.75" customHeight="1" x14ac:dyDescent="0.25">
      <c r="A40" s="5"/>
      <c r="B40" s="12" t="s">
        <v>55</v>
      </c>
      <c r="C40" s="20">
        <v>24.5</v>
      </c>
      <c r="D40" s="20">
        <v>14.5</v>
      </c>
      <c r="E40" s="20">
        <v>14.5</v>
      </c>
      <c r="F40" s="3"/>
    </row>
    <row r="41" spans="1:6" ht="33.75" customHeight="1" x14ac:dyDescent="0.25">
      <c r="A41" s="5" t="s">
        <v>38</v>
      </c>
      <c r="B41" s="12" t="s">
        <v>37</v>
      </c>
      <c r="C41" s="20"/>
      <c r="D41" s="20"/>
      <c r="E41" s="20"/>
      <c r="F41" s="3" t="s">
        <v>46</v>
      </c>
    </row>
    <row r="42" spans="1:6" ht="63" customHeight="1" x14ac:dyDescent="0.25">
      <c r="A42" s="5"/>
      <c r="B42" s="12" t="s">
        <v>55</v>
      </c>
      <c r="C42" s="20">
        <v>74.5</v>
      </c>
      <c r="D42" s="20">
        <v>85.5</v>
      </c>
      <c r="E42" s="20">
        <v>85.5</v>
      </c>
      <c r="F42" s="3"/>
    </row>
    <row r="43" spans="1:6" ht="51" customHeight="1" x14ac:dyDescent="0.25">
      <c r="A43" s="5" t="s">
        <v>39</v>
      </c>
      <c r="B43" s="12" t="s">
        <v>40</v>
      </c>
      <c r="C43" s="20"/>
      <c r="D43" s="20"/>
      <c r="E43" s="20"/>
      <c r="F43" s="38" t="s">
        <v>45</v>
      </c>
    </row>
    <row r="44" spans="1:6" ht="33.75" hidden="1" customHeight="1" x14ac:dyDescent="0.25">
      <c r="A44" s="5"/>
      <c r="B44" s="8" t="s">
        <v>51</v>
      </c>
      <c r="C44" s="20"/>
      <c r="D44" s="20"/>
      <c r="E44" s="20"/>
      <c r="F44" s="3"/>
    </row>
    <row r="45" spans="1:6" ht="61.5" customHeight="1" x14ac:dyDescent="0.25">
      <c r="A45" s="5"/>
      <c r="B45" s="12" t="s">
        <v>55</v>
      </c>
      <c r="C45" s="20">
        <v>13</v>
      </c>
      <c r="D45" s="20">
        <v>13</v>
      </c>
      <c r="E45" s="20">
        <v>13</v>
      </c>
      <c r="F45" s="3"/>
    </row>
    <row r="46" spans="1:6" ht="15" customHeight="1" x14ac:dyDescent="0.25">
      <c r="A46" s="5" t="s">
        <v>41</v>
      </c>
      <c r="B46" s="12" t="s">
        <v>42</v>
      </c>
      <c r="C46" s="20"/>
      <c r="D46" s="20"/>
      <c r="E46" s="20"/>
      <c r="F46" s="3" t="s">
        <v>46</v>
      </c>
    </row>
    <row r="47" spans="1:6" ht="31.5" customHeight="1" x14ac:dyDescent="0.25">
      <c r="A47" s="5"/>
      <c r="B47" s="39" t="s">
        <v>59</v>
      </c>
      <c r="C47" s="20"/>
      <c r="D47" s="20">
        <v>153</v>
      </c>
      <c r="E47" s="20">
        <v>102</v>
      </c>
      <c r="F47" s="3"/>
    </row>
    <row r="48" spans="1:6" ht="37.5" customHeight="1" x14ac:dyDescent="0.25">
      <c r="A48" s="5"/>
      <c r="B48" s="37" t="s">
        <v>57</v>
      </c>
      <c r="C48" s="20"/>
      <c r="D48" s="20">
        <v>27</v>
      </c>
      <c r="E48" s="20">
        <v>18</v>
      </c>
      <c r="F48" s="3"/>
    </row>
    <row r="49" spans="1:11" ht="30.75" customHeight="1" x14ac:dyDescent="0.25">
      <c r="A49" s="5"/>
      <c r="B49" s="8" t="s">
        <v>51</v>
      </c>
      <c r="C49" s="20">
        <v>29.2</v>
      </c>
      <c r="D49" s="20">
        <v>79.400000000000006</v>
      </c>
      <c r="E49" s="20">
        <v>52.9</v>
      </c>
      <c r="F49" s="3"/>
    </row>
    <row r="50" spans="1:11" x14ac:dyDescent="0.25">
      <c r="A50" s="51" t="s">
        <v>49</v>
      </c>
      <c r="B50" s="51"/>
      <c r="C50" s="27"/>
      <c r="D50" s="27"/>
      <c r="E50" s="27"/>
      <c r="F50" s="3"/>
      <c r="I50" s="43"/>
    </row>
    <row r="51" spans="1:11" ht="31.5" x14ac:dyDescent="0.25">
      <c r="A51" s="2"/>
      <c r="B51" s="1" t="s">
        <v>2</v>
      </c>
      <c r="C51" s="27">
        <f>+C53+C54+C55+C56+C57+C58</f>
        <v>885.6</v>
      </c>
      <c r="D51" s="27">
        <f t="shared" ref="D51:E51" si="0">+D53+D54+D55+D56+D57+D58</f>
        <v>1020.9</v>
      </c>
      <c r="E51" s="27">
        <f t="shared" si="0"/>
        <v>970.3</v>
      </c>
      <c r="F51" s="3"/>
    </row>
    <row r="52" spans="1:11" x14ac:dyDescent="0.25">
      <c r="A52" s="3"/>
      <c r="B52" s="1" t="s">
        <v>3</v>
      </c>
      <c r="C52" s="27"/>
      <c r="D52" s="27"/>
      <c r="E52" s="27"/>
      <c r="F52" s="3"/>
      <c r="H52" s="46"/>
    </row>
    <row r="53" spans="1:11" ht="50.25" customHeight="1" x14ac:dyDescent="0.25">
      <c r="A53" s="3"/>
      <c r="B53" s="1" t="s">
        <v>4</v>
      </c>
      <c r="C53" s="20">
        <f>+C13+C15+C18+C20+C22+C26+C31+C35+C39+C44+C48+C49</f>
        <v>633.9</v>
      </c>
      <c r="D53" s="20">
        <f>+D13+D15+D18+D20+D22+D26+D31+D35+D39+D44+D48+D49</f>
        <v>616.19999999999993</v>
      </c>
      <c r="E53" s="20">
        <f t="shared" ref="E53" si="1">+E13+E15+E18+E20+E22+E26+E31+E35+E39+E44+E48+E49</f>
        <v>616.5</v>
      </c>
      <c r="F53" s="3"/>
      <c r="J53" s="45"/>
    </row>
    <row r="54" spans="1:11" ht="32.450000000000003" customHeight="1" x14ac:dyDescent="0.25">
      <c r="A54" s="3"/>
      <c r="B54" s="1" t="s">
        <v>5</v>
      </c>
      <c r="C54" s="20">
        <f>+C32+C36+C40+C42+C45</f>
        <v>246</v>
      </c>
      <c r="D54" s="20">
        <f t="shared" ref="D54:E54" si="2">+D32+D36+D40+D42+D45</f>
        <v>246</v>
      </c>
      <c r="E54" s="20">
        <f t="shared" si="2"/>
        <v>246</v>
      </c>
      <c r="F54" s="3"/>
    </row>
    <row r="55" spans="1:11" ht="21.75" customHeight="1" x14ac:dyDescent="0.25">
      <c r="A55" s="3"/>
      <c r="B55" s="1" t="s">
        <v>6</v>
      </c>
      <c r="C55" s="20">
        <f>+C16</f>
        <v>5.6999999999999993</v>
      </c>
      <c r="D55" s="20">
        <f t="shared" ref="D55:E55" si="3">+D16</f>
        <v>5.6999999999999993</v>
      </c>
      <c r="E55" s="20">
        <f t="shared" si="3"/>
        <v>5.8000000000000007</v>
      </c>
      <c r="F55" s="3"/>
    </row>
    <row r="56" spans="1:11" ht="37.5" customHeight="1" x14ac:dyDescent="0.25">
      <c r="A56" s="3"/>
      <c r="B56" s="1" t="s">
        <v>7</v>
      </c>
      <c r="C56" s="20">
        <f>+C29+C34+C38+C47</f>
        <v>0</v>
      </c>
      <c r="D56" s="20">
        <f t="shared" ref="D56:E56" si="4">+D29+D34+D38+D47</f>
        <v>153</v>
      </c>
      <c r="E56" s="20">
        <f t="shared" si="4"/>
        <v>102</v>
      </c>
      <c r="F56" s="3"/>
    </row>
    <row r="57" spans="1:11" x14ac:dyDescent="0.25">
      <c r="A57" s="3"/>
      <c r="B57" s="1" t="s">
        <v>8</v>
      </c>
      <c r="C57" s="20">
        <f>+C30</f>
        <v>0</v>
      </c>
      <c r="D57" s="20">
        <f t="shared" ref="D57:E57" si="5">+D30</f>
        <v>0</v>
      </c>
      <c r="E57" s="20">
        <f t="shared" si="5"/>
        <v>0</v>
      </c>
      <c r="F57" s="3"/>
    </row>
    <row r="58" spans="1:11" ht="20.45" customHeight="1" x14ac:dyDescent="0.25">
      <c r="A58" s="3"/>
      <c r="B58" s="1" t="s">
        <v>9</v>
      </c>
      <c r="C58" s="27"/>
      <c r="D58" s="27"/>
      <c r="E58" s="27"/>
      <c r="F58" s="3"/>
    </row>
    <row r="59" spans="1:11" ht="18.75" customHeight="1" x14ac:dyDescent="0.25">
      <c r="A59" s="3"/>
      <c r="B59" s="1" t="s">
        <v>58</v>
      </c>
      <c r="C59" s="20"/>
      <c r="D59" s="20"/>
      <c r="E59" s="20"/>
      <c r="F59" s="3"/>
      <c r="J59" s="45"/>
    </row>
    <row r="60" spans="1:11" ht="49.5" customHeight="1" x14ac:dyDescent="0.25">
      <c r="A60" s="3"/>
      <c r="B60" s="2" t="s">
        <v>60</v>
      </c>
      <c r="C60" s="27">
        <f>+C51+C59</f>
        <v>885.6</v>
      </c>
      <c r="D60" s="27">
        <f t="shared" ref="D60:E60" si="6">+D51+D59</f>
        <v>1020.9</v>
      </c>
      <c r="E60" s="27">
        <f t="shared" si="6"/>
        <v>970.3</v>
      </c>
      <c r="F60" s="3"/>
      <c r="I60" s="45"/>
      <c r="J60" s="45"/>
      <c r="K60" s="45"/>
    </row>
    <row r="61" spans="1:11" ht="29.25" customHeight="1" x14ac:dyDescent="0.25">
      <c r="A61" s="3"/>
      <c r="B61" s="1" t="s">
        <v>50</v>
      </c>
      <c r="C61" s="24"/>
      <c r="D61" s="24"/>
      <c r="E61" s="24"/>
      <c r="F61" s="3"/>
    </row>
    <row r="62" spans="1:11" ht="67.150000000000006" customHeight="1" x14ac:dyDescent="0.25">
      <c r="A62" s="3"/>
      <c r="B62" s="1" t="s">
        <v>10</v>
      </c>
      <c r="C62" s="30">
        <f>+C60*100/864.5 -100</f>
        <v>2.4407171775592786</v>
      </c>
      <c r="D62" s="30">
        <f>+D60*100/C60-100</f>
        <v>15.277777777777771</v>
      </c>
      <c r="E62" s="30">
        <f>+E60*100/D60-100</f>
        <v>-4.9564110098932304</v>
      </c>
      <c r="F62" s="3"/>
    </row>
    <row r="63" spans="1:11" x14ac:dyDescent="0.25">
      <c r="I63" s="46"/>
    </row>
    <row r="64" spans="1:11" x14ac:dyDescent="0.25">
      <c r="A64" s="49"/>
      <c r="B64" s="49"/>
      <c r="C64" s="49"/>
      <c r="D64" s="49"/>
      <c r="E64" s="49"/>
      <c r="F64" s="49"/>
    </row>
    <row r="65" spans="1:6" x14ac:dyDescent="0.25">
      <c r="A65" s="47" t="s">
        <v>69</v>
      </c>
      <c r="B65" s="47"/>
      <c r="C65" s="47"/>
      <c r="D65" s="47"/>
      <c r="E65" s="47"/>
      <c r="F65" s="47"/>
    </row>
  </sheetData>
  <mergeCells count="12">
    <mergeCell ref="A65:F65"/>
    <mergeCell ref="C1:F1"/>
    <mergeCell ref="C2:F2"/>
    <mergeCell ref="C3:F3"/>
    <mergeCell ref="C4:F4"/>
    <mergeCell ref="A64:F64"/>
    <mergeCell ref="A6:F6"/>
    <mergeCell ref="A50:B50"/>
    <mergeCell ref="B10:E10"/>
    <mergeCell ref="B11:E11"/>
    <mergeCell ref="B24:E24"/>
    <mergeCell ref="B27:E27"/>
  </mergeCells>
  <pageMargins left="1.1811023622047245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lentelė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2024-02-09T08:50:57Z</cp:lastPrinted>
  <dcterms:created xsi:type="dcterms:W3CDTF">2023-12-14T10:58:00Z</dcterms:created>
  <dcterms:modified xsi:type="dcterms:W3CDTF">2024-02-20T13:36:28Z</dcterms:modified>
</cp:coreProperties>
</file>